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<sst xmlns="http://schemas.openxmlformats.org/spreadsheetml/2006/main" count="106" uniqueCount="72">
  <si>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</si>
  <si>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</si>
  <si>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</si>
  <si>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</si>
  <si>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</si>
  <si>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</si>
  <si>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</si>
  <si>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</si>
  <si>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</si>
  <si>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</si>
  <si>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</si>
  <si>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</si>
  <si>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</si>
  <si>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</si>
  <si>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</si>
  <si>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</si>
  <si>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</si>
  <si>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</si>
  <si>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</si>
  <si>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</si>
  <si>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</si>
  <si>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</si>
  <si>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</si>
  <si>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</si>
  <si>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</si>
  <si>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</si>
  <si>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</si>
  <si>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</si>
  <si>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</si>
  <si>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</si>
  <si>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</si>
  <si>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</si>
  <si>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</si>
  <si>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</si>
  <si>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</si>
  <si>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</si>
  <si>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</si>
  <si>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</si>
  <si>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</si>
  <si>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</si>
  <si>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</si>
  <si>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</si>
  <si>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</si>
  <si>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</si>
  <si>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</si>
  <si>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</si>
  <si>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</si>
  <si>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</si>
  <si>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</si>
  <si>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</si>
  <si>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</si>
  <si>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</si>
  <si>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</si>
  <si>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</si>
  <si>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</si>
  <si>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</si>
  <si>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</si>
  <si>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</si>
  <si>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</si>
  <si>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</si>
  <si>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Уточнений тимчасовий розпис доходів</t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</si>
  <si>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</si>
  <si>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</si>
  <si>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</si>
  <si>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</si>
  <si>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</si>
  <si>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</si>
  <si>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станом на 10.02.2016</t>
  </si>
  <si>
    <r>
      <t xml:space="preserve">станом на 10.02.2016р.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</si>
  <si>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</si>
  <si>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10.02.2016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</si>
  <si>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10.02.2016р.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</si>
</sst>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55035"/>
        <c:crosses val="autoZero"/>
        <c:auto val="0"/>
        <c:lblOffset val="100"/>
        <c:tickLblSkip val="1"/>
        <c:noMultiLvlLbl val="0"/>
      </c:catAx>
      <c:valAx>
        <c:axId val="1365503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72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16021"/>
        <c:crosses val="autoZero"/>
        <c:auto val="0"/>
        <c:lblOffset val="100"/>
        <c:tickLblSkip val="1"/>
        <c:noMultiLvlLbl val="0"/>
      </c:catAx>
      <c:valAx>
        <c:axId val="3231602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864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10.02.2016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408734"/>
        <c:axId val="352015"/>
      </c:bar3D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873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168136"/>
        <c:axId val="28513225"/>
      </c:bar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8136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5292434"/>
        <c:axId val="27869859"/>
      </c:bar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69859"/>
        <c:crosses val="autoZero"/>
        <c:auto val="1"/>
        <c:lblOffset val="100"/>
        <c:tickLblSkip val="1"/>
        <c:noMultiLvlLbl val="0"/>
      </c:catAx>
      <c:valAx>
        <c:axId val="27869859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92434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At val="0"/>
        <c:auto val="1"/>
        <c:lblOffset val="100"/>
        <c:tickLblSkip val="1"/>
        <c:noMultiLvlLbl val="0"/>
      </c:catAx>
      <c:valAx>
        <c:axId val="42866077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2140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уточнений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109 957,6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83 717,2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-33 958,8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Тимчасовий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55 063,3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- 26 240,5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</sheetNames>
    <sheetDataSet>
      <sheetData sheetId="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52</v>
      </c>
      <c r="Q1" s="101"/>
      <c r="R1" s="101"/>
      <c r="S1" s="101"/>
      <c r="T1" s="101"/>
      <c r="U1" s="102"/>
    </row>
    <row r="2" spans="1:21" ht="15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62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56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13">
        <v>0</v>
      </c>
      <c r="T20" s="11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13">
        <v>0</v>
      </c>
      <c r="T21" s="114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13">
        <v>0</v>
      </c>
      <c r="T22" s="114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19">
        <f>SUM(S4:S22)</f>
        <v>1</v>
      </c>
      <c r="T23" s="120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42401</v>
      </c>
      <c r="Q28" s="126">
        <f>'[2]січень'!$D$87</f>
        <v>300.92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42401</v>
      </c>
      <c r="Q38" s="124">
        <v>58550.5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64</v>
      </c>
      <c r="Q1" s="101"/>
      <c r="R1" s="101"/>
      <c r="S1" s="101"/>
      <c r="T1" s="101"/>
      <c r="U1" s="102"/>
    </row>
    <row r="2" spans="1:21" ht="15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68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66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56</v>
      </c>
      <c r="T3" s="110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AVERAGE(L4:L10)</f>
        <v>3014.9385714285713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3014.9</v>
      </c>
      <c r="P5" s="91">
        <v>11.7</v>
      </c>
      <c r="Q5" s="45">
        <v>0</v>
      </c>
      <c r="R5" s="50">
        <v>7.8</v>
      </c>
      <c r="S5" s="113">
        <v>0</v>
      </c>
      <c r="T5" s="114"/>
      <c r="U5" s="32">
        <f aca="true" t="shared" si="2" ref="U5:U24">P5+Q5+S5+R5+T5</f>
        <v>19.5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3014.9</v>
      </c>
      <c r="P6" s="92">
        <v>0</v>
      </c>
      <c r="Q6" s="47">
        <v>0</v>
      </c>
      <c r="R6" s="93">
        <v>0</v>
      </c>
      <c r="S6" s="115">
        <v>0</v>
      </c>
      <c r="T6" s="116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2161</v>
      </c>
      <c r="N7" s="4">
        <f t="shared" si="1"/>
        <v>1.605043961129107</v>
      </c>
      <c r="O7" s="2">
        <v>3014.9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4650</v>
      </c>
      <c r="N8" s="4">
        <f t="shared" si="1"/>
        <v>1.4013763440860214</v>
      </c>
      <c r="O8" s="2">
        <v>3014.9</v>
      </c>
      <c r="P8" s="91">
        <v>0</v>
      </c>
      <c r="Q8" s="45">
        <v>0</v>
      </c>
      <c r="R8" s="50">
        <v>7.5</v>
      </c>
      <c r="S8" s="113">
        <v>0</v>
      </c>
      <c r="T8" s="114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3014.9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-20.559999999999874</v>
      </c>
      <c r="L10" s="39">
        <v>2918.34</v>
      </c>
      <c r="M10" s="52">
        <v>1340</v>
      </c>
      <c r="N10" s="4">
        <f t="shared" si="1"/>
        <v>2.1778656716417912</v>
      </c>
      <c r="O10" s="2">
        <v>3014.9</v>
      </c>
      <c r="P10" s="91">
        <v>0</v>
      </c>
      <c r="Q10" s="45">
        <v>0</v>
      </c>
      <c r="R10" s="50">
        <v>0</v>
      </c>
      <c r="S10" s="113">
        <v>1</v>
      </c>
      <c r="T10" s="114"/>
      <c r="U10" s="32">
        <f t="shared" si="2"/>
        <v>1</v>
      </c>
    </row>
    <row r="11" spans="1:21" ht="12.75">
      <c r="A11" s="11">
        <v>42410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1150</v>
      </c>
      <c r="N11" s="4">
        <f t="shared" si="1"/>
        <v>0</v>
      </c>
      <c r="O11" s="2">
        <v>3014.9</v>
      </c>
      <c r="P11" s="91"/>
      <c r="Q11" s="45"/>
      <c r="R11" s="50"/>
      <c r="S11" s="113"/>
      <c r="T11" s="114"/>
      <c r="U11" s="32">
        <f t="shared" si="2"/>
        <v>0</v>
      </c>
    </row>
    <row r="12" spans="1:21" ht="12.75">
      <c r="A12" s="11">
        <v>42411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1760</v>
      </c>
      <c r="N12" s="4">
        <f t="shared" si="1"/>
        <v>0</v>
      </c>
      <c r="O12" s="2">
        <v>3014.9</v>
      </c>
      <c r="P12" s="91"/>
      <c r="Q12" s="45"/>
      <c r="R12" s="50"/>
      <c r="S12" s="113"/>
      <c r="T12" s="114"/>
      <c r="U12" s="32">
        <f t="shared" si="2"/>
        <v>0</v>
      </c>
    </row>
    <row r="13" spans="1:21" ht="12.75">
      <c r="A13" s="11">
        <v>42412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2030</v>
      </c>
      <c r="N13" s="4">
        <f t="shared" si="1"/>
        <v>0</v>
      </c>
      <c r="O13" s="2">
        <v>3014.9</v>
      </c>
      <c r="P13" s="91"/>
      <c r="Q13" s="45"/>
      <c r="R13" s="50"/>
      <c r="S13" s="113"/>
      <c r="T13" s="114"/>
      <c r="U13" s="32">
        <f t="shared" si="2"/>
        <v>0</v>
      </c>
    </row>
    <row r="14" spans="1:21" ht="12.75">
      <c r="A14" s="11">
        <v>42415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3860</v>
      </c>
      <c r="N14" s="4">
        <f t="shared" si="1"/>
        <v>0</v>
      </c>
      <c r="O14" s="2">
        <v>3014.9</v>
      </c>
      <c r="P14" s="91"/>
      <c r="Q14" s="45"/>
      <c r="R14" s="49"/>
      <c r="S14" s="113"/>
      <c r="T14" s="114"/>
      <c r="U14" s="32">
        <f t="shared" si="2"/>
        <v>0</v>
      </c>
    </row>
    <row r="15" spans="1:21" ht="12.75">
      <c r="A15" s="11">
        <v>42416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2230</v>
      </c>
      <c r="N15" s="4">
        <f t="shared" si="1"/>
        <v>0</v>
      </c>
      <c r="O15" s="2">
        <v>3014.9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3014.9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3014.9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4400</v>
      </c>
      <c r="N18" s="4">
        <f t="shared" si="1"/>
        <v>0</v>
      </c>
      <c r="O18" s="2">
        <v>3014.9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3014.9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1360</v>
      </c>
      <c r="N20" s="4">
        <f t="shared" si="1"/>
        <v>0</v>
      </c>
      <c r="O20" s="2">
        <v>3014.9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3014.9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3014.9</v>
      </c>
      <c r="P22" s="44"/>
      <c r="Q22" s="49"/>
      <c r="R22" s="50"/>
      <c r="S22" s="113"/>
      <c r="T22" s="114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3014.9</v>
      </c>
      <c r="P23" s="44"/>
      <c r="Q23" s="49"/>
      <c r="R23" s="50"/>
      <c r="S23" s="113"/>
      <c r="T23" s="114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6900.3</v>
      </c>
      <c r="N24" s="4">
        <f t="shared" si="1"/>
        <v>0</v>
      </c>
      <c r="O24" s="2">
        <v>3014.9</v>
      </c>
      <c r="P24" s="44"/>
      <c r="Q24" s="49"/>
      <c r="R24" s="50"/>
      <c r="S24" s="113"/>
      <c r="T24" s="114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11325.5</v>
      </c>
      <c r="C25" s="87">
        <f t="shared" si="3"/>
        <v>34.4</v>
      </c>
      <c r="D25" s="87">
        <f t="shared" si="3"/>
        <v>131.7</v>
      </c>
      <c r="E25" s="87">
        <f t="shared" si="3"/>
        <v>755.6500000000001</v>
      </c>
      <c r="F25" s="87">
        <f>SUM(F4:F24)</f>
        <v>7082.200000000001</v>
      </c>
      <c r="G25" s="87">
        <f t="shared" si="3"/>
        <v>243.5</v>
      </c>
      <c r="H25" s="87">
        <f t="shared" si="3"/>
        <v>187.49999999999997</v>
      </c>
      <c r="I25" s="88">
        <f t="shared" si="3"/>
        <v>587.05</v>
      </c>
      <c r="J25" s="88">
        <f t="shared" si="3"/>
        <v>172.5</v>
      </c>
      <c r="K25" s="40">
        <f t="shared" si="3"/>
        <v>584.5699999999996</v>
      </c>
      <c r="L25" s="40">
        <f t="shared" si="3"/>
        <v>21104.57</v>
      </c>
      <c r="M25" s="40">
        <f t="shared" si="3"/>
        <v>59191.3</v>
      </c>
      <c r="N25" s="12">
        <f t="shared" si="1"/>
        <v>0.3565485130416125</v>
      </c>
      <c r="O25" s="2"/>
      <c r="P25" s="94">
        <f>SUM(P4:P24)</f>
        <v>11.7</v>
      </c>
      <c r="Q25" s="94">
        <f>SUM(Q4:Q24)</f>
        <v>0</v>
      </c>
      <c r="R25" s="94">
        <f>SUM(R4:R24)</f>
        <v>15.3</v>
      </c>
      <c r="S25" s="119">
        <f>SUM(S4:S24)</f>
        <v>1</v>
      </c>
      <c r="T25" s="120"/>
      <c r="U25" s="94">
        <f>P25+Q25+S25+R25+T25</f>
        <v>28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8" t="s">
        <v>35</v>
      </c>
      <c r="Q28" s="118"/>
      <c r="R28" s="118"/>
      <c r="S28" s="118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5" t="s">
        <v>30</v>
      </c>
      <c r="Q29" s="125"/>
      <c r="R29" s="125"/>
      <c r="S29" s="125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22">
        <v>42410</v>
      </c>
      <c r="Q30" s="126">
        <v>328.85859999999997</v>
      </c>
      <c r="R30" s="126"/>
      <c r="S30" s="126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23"/>
      <c r="Q31" s="126"/>
      <c r="R31" s="126"/>
      <c r="S31" s="126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27" t="s">
        <v>48</v>
      </c>
      <c r="R33" s="128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17" t="s">
        <v>42</v>
      </c>
      <c r="R34" s="117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8" t="s">
        <v>31</v>
      </c>
      <c r="Q38" s="118"/>
      <c r="R38" s="118"/>
      <c r="S38" s="118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1" t="s">
        <v>32</v>
      </c>
      <c r="Q39" s="121"/>
      <c r="R39" s="121"/>
      <c r="S39" s="121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22">
        <v>42410</v>
      </c>
      <c r="Q40" s="124">
        <v>58550.512299999995</v>
      </c>
      <c r="R40" s="124"/>
      <c r="S40" s="124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23"/>
      <c r="Q41" s="124"/>
      <c r="R41" s="124"/>
      <c r="S41" s="124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69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59</v>
      </c>
      <c r="E28" s="143"/>
      <c r="F28" s="144" t="s">
        <v>47</v>
      </c>
      <c r="G28" s="131"/>
      <c r="H28" s="139" t="s">
        <v>58</v>
      </c>
      <c r="I28" s="132"/>
      <c r="J28" s="139"/>
      <c r="K28" s="131"/>
      <c r="L28" s="135" t="s">
        <v>38</v>
      </c>
      <c r="M28" s="136"/>
      <c r="N28" s="137"/>
      <c r="O28" s="129" t="s">
        <v>70</v>
      </c>
      <c r="P28" s="130"/>
    </row>
    <row r="29" spans="1:16" ht="31.5">
      <c r="A29" s="142"/>
      <c r="B29" s="67" t="s">
        <v>65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лютий!Q40</f>
        <v>58550.512299999995</v>
      </c>
      <c r="B30" s="68">
        <v>0</v>
      </c>
      <c r="C30" s="68">
        <v>34.56</v>
      </c>
      <c r="D30" s="68">
        <v>0</v>
      </c>
      <c r="E30" s="68">
        <v>0.07</v>
      </c>
      <c r="F30" s="68">
        <v>0</v>
      </c>
      <c r="G30" s="68">
        <v>298.13</v>
      </c>
      <c r="H30" s="68">
        <v>0</v>
      </c>
      <c r="I30" s="68">
        <v>2</v>
      </c>
      <c r="J30" s="68"/>
      <c r="K30" s="68"/>
      <c r="L30" s="84">
        <v>0</v>
      </c>
      <c r="M30" s="69">
        <v>334.76</v>
      </c>
      <c r="N30" s="70">
        <v>334.76</v>
      </c>
      <c r="O30" s="133">
        <f>лютий!Q30</f>
        <v>328.85859999999997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52103.03</v>
      </c>
      <c r="C47" s="37">
        <v>41538.74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19310</v>
      </c>
      <c r="C48" s="15">
        <v>9448.51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17005</v>
      </c>
      <c r="C49" s="14">
        <v>19977.66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500</v>
      </c>
      <c r="C50" s="14">
        <v>3181.34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14200</v>
      </c>
      <c r="C51" s="14">
        <v>5594.84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1500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212.4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4739.599999999991</v>
      </c>
      <c r="C54" s="14">
        <v>2460.3500000000085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109957.62999999999</v>
      </c>
      <c r="C55" s="10">
        <v>83717.15000000001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55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71</v>
      </c>
      <c r="B7" s="21">
        <f aca="true" t="shared" si="0" ref="B7:M7">SUM(B8:B15)</f>
        <v>561.52</v>
      </c>
      <c r="C7" s="21">
        <f t="shared" si="0"/>
        <v>561.52</v>
      </c>
      <c r="D7" s="21">
        <f t="shared" si="0"/>
        <v>561.52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1684.56</v>
      </c>
    </row>
    <row r="8" spans="1:14" ht="14.25" customHeight="1" hidden="1">
      <c r="A8" s="33">
        <v>42383</v>
      </c>
      <c r="B8" s="34">
        <v>561.52</v>
      </c>
      <c r="C8" s="34">
        <v>561.52</v>
      </c>
      <c r="D8" s="34">
        <v>561.52</v>
      </c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1684.56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25.5" thickBot="1">
      <c r="A16" s="85" t="s">
        <v>60</v>
      </c>
      <c r="B16" s="51">
        <f>B7+B6</f>
        <v>54894.32</v>
      </c>
      <c r="C16" s="51">
        <f aca="true" t="shared" si="2" ref="C16:M16">C7+C6</f>
        <v>55063.32</v>
      </c>
      <c r="D16" s="51">
        <f t="shared" si="2"/>
        <v>54005.619999999995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163963.26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2016-02-10T14:45:04Z</dcterms:modified>
  <cp:category/>
  <cp:version/>
  <cp:contentType/>
  <cp:contentStatus/>
</cp:coreProperties>
</file>